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El ADN de Power Query\138 Tabla 1 encabezado fila\"/>
    </mc:Choice>
  </mc:AlternateContent>
  <xr:revisionPtr revIDLastSave="0" documentId="13_ncr:1_{42C4DEC0-7B26-4E5B-9B4C-DD39809D2AB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rígen" sheetId="1" state="veryHidden" r:id="rId1"/>
    <sheet name="EncabezadoFil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_9112662a-c750-4fb6-bde8-a581d3fc6ee8" name="Tabla1" connection="Consulta - Tabla1"/>
          <x15:modelTable id="Tabla1 1" name="Tabla1 1" connection="WorksheetConnection_CAP6EJ3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D13" i="4"/>
  <c r="H11" i="4" l="1"/>
  <c r="I11" i="4" s="1"/>
  <c r="E11" i="4"/>
  <c r="F11" i="4" s="1"/>
  <c r="H9" i="4"/>
  <c r="I9" i="4" s="1"/>
  <c r="E9" i="4"/>
  <c r="F9" i="4" s="1"/>
  <c r="H8" i="4"/>
  <c r="I8" i="4" s="1"/>
  <c r="E8" i="4"/>
  <c r="F8" i="4" s="1"/>
  <c r="H7" i="4"/>
  <c r="I7" i="4" s="1"/>
  <c r="E7" i="4"/>
  <c r="F7" i="4" s="1"/>
  <c r="H12" i="4"/>
  <c r="E12" i="4"/>
  <c r="H10" i="4"/>
  <c r="I10" i="4" s="1"/>
  <c r="E10" i="4"/>
  <c r="F10" i="4" s="1"/>
  <c r="H4" i="4"/>
  <c r="E4" i="4"/>
  <c r="H6" i="4"/>
  <c r="I6" i="4" s="1"/>
  <c r="E6" i="4"/>
  <c r="H5" i="4"/>
  <c r="I5" i="4" s="1"/>
  <c r="E5" i="4"/>
  <c r="F5" i="4" s="1"/>
  <c r="F17" i="1"/>
  <c r="C17" i="1"/>
  <c r="C18" i="1" s="1"/>
  <c r="H16" i="1"/>
  <c r="G13" i="1"/>
  <c r="H13" i="1" s="1"/>
  <c r="G14" i="1"/>
  <c r="H14" i="1" s="1"/>
  <c r="G15" i="1"/>
  <c r="H15" i="1" s="1"/>
  <c r="G16" i="1"/>
  <c r="G12" i="1"/>
  <c r="D13" i="1"/>
  <c r="E13" i="1" s="1"/>
  <c r="D14" i="1"/>
  <c r="E14" i="1" s="1"/>
  <c r="D15" i="1"/>
  <c r="E15" i="1" s="1"/>
  <c r="D16" i="1"/>
  <c r="E16" i="1" s="1"/>
  <c r="D12" i="1"/>
  <c r="H5" i="1"/>
  <c r="F9" i="1"/>
  <c r="G6" i="1"/>
  <c r="H6" i="1" s="1"/>
  <c r="G7" i="1"/>
  <c r="H7" i="1" s="1"/>
  <c r="G8" i="1"/>
  <c r="H8" i="1" s="1"/>
  <c r="G5" i="1"/>
  <c r="C9" i="1"/>
  <c r="D8" i="1"/>
  <c r="E8" i="1" s="1"/>
  <c r="D6" i="1"/>
  <c r="E6" i="1" s="1"/>
  <c r="D7" i="1"/>
  <c r="E7" i="1" s="1"/>
  <c r="D5" i="1"/>
  <c r="E5" i="1" s="1"/>
  <c r="D17" i="1" l="1"/>
  <c r="G17" i="1"/>
  <c r="F18" i="1"/>
  <c r="F4" i="4"/>
  <c r="E13" i="4"/>
  <c r="I4" i="4"/>
  <c r="H13" i="4"/>
  <c r="D18" i="1"/>
  <c r="E12" i="1"/>
  <c r="E17" i="1" s="1"/>
  <c r="H12" i="1"/>
  <c r="H17" i="1" s="1"/>
  <c r="H18" i="1" s="1"/>
  <c r="I12" i="4"/>
  <c r="E9" i="1"/>
  <c r="F6" i="4"/>
  <c r="F12" i="4"/>
  <c r="G9" i="1"/>
  <c r="G18" i="1" s="1"/>
  <c r="D9" i="1"/>
  <c r="H9" i="1"/>
  <c r="E18" i="1" l="1"/>
  <c r="F13" i="4"/>
  <c r="I1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B81C08-7728-47E8-A930-00B97604D73C}" name="Consulta - Tabla1" description="Conexión a la consulta 'Tabla1' en el libro." type="100" refreshedVersion="6" minRefreshableVersion="5">
    <extLst>
      <ext xmlns:x15="http://schemas.microsoft.com/office/spreadsheetml/2010/11/main" uri="{DE250136-89BD-433C-8126-D09CA5730AF9}">
        <x15:connection id="27e097aa-7f83-4c4e-a911-3687be929e0b"/>
      </ext>
    </extLst>
  </connection>
  <connection id="2" xr16:uid="{00000000-0015-0000-FFFF-FFFF00000000}" keepAlive="1" name="Consulta - unpivotone" description="Conexión a la consulta 'unpivotone' en el libro." type="5" refreshedVersion="0" background="1">
    <dbPr connection="Provider=Microsoft.Mashup.OleDb.1;Data Source=$Workbook$;Location=unpivotone;Extended Properties=&quot;&quot;" command="SELECT * FROM [unpivotone]"/>
  </connection>
  <connection id="3" xr16:uid="{C9AC8205-1D10-40DB-B930-A715EE09D7C3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DB07D30C-9BD7-4C9C-836F-4CFC5DF940B0}" name="WorksheetConnection_CAP6EJ3.xlsx!Tabla1" type="102" refreshedVersion="6" minRefreshableVersion="5">
    <extLst>
      <ext xmlns:x15="http://schemas.microsoft.com/office/spreadsheetml/2010/11/main" uri="{DE250136-89BD-433C-8126-D09CA5730AF9}">
        <x15:connection id="Tabla1 1">
          <x15:rangePr sourceName="ff2f0372-ed17-453b-9184-d8ec3d5d561d"/>
        </x15:connection>
      </ext>
    </extLst>
  </connection>
</connections>
</file>

<file path=xl/sharedStrings.xml><?xml version="1.0" encoding="utf-8"?>
<sst xmlns="http://schemas.openxmlformats.org/spreadsheetml/2006/main" count="42" uniqueCount="23">
  <si>
    <t>Actual</t>
  </si>
  <si>
    <t>Budget</t>
  </si>
  <si>
    <t>Variance ($)</t>
  </si>
  <si>
    <t>Colombia</t>
  </si>
  <si>
    <t>Chile</t>
  </si>
  <si>
    <t>Ecuador</t>
  </si>
  <si>
    <t>Paraguay</t>
  </si>
  <si>
    <t>Uruguay</t>
  </si>
  <si>
    <t>Venezuela</t>
  </si>
  <si>
    <t>Brasil</t>
  </si>
  <si>
    <t>Perú</t>
  </si>
  <si>
    <t>Presupuesto</t>
  </si>
  <si>
    <t>Ingresos</t>
  </si>
  <si>
    <t>Variación</t>
  </si>
  <si>
    <t>Enero</t>
  </si>
  <si>
    <t>Febrero</t>
  </si>
  <si>
    <t>Alta Población</t>
  </si>
  <si>
    <t>Total Alta Población</t>
  </si>
  <si>
    <t>Argentina</t>
  </si>
  <si>
    <t>Baja Población</t>
  </si>
  <si>
    <t>Total Bajao Población</t>
  </si>
  <si>
    <t>TOTAL ABSOLUTO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</si>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</sst>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;[Red]\-&quot;$&quot;#,##0"/>
    <numFmt numFmtId="165" formatCode="_(* #,##0.00_);_(* \(#,##0.00\);_(* &quot;-&quot;??_);_(@_)"/>
    <numFmt numFmtId="166" formatCode="\$#,##0.00;\-\$#,##0.00;\$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theme="1"/>
      <name val="Gill Sans MT"/>
      <family val="2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65" fontId="4" fillId="0" borderId="0" xfId="1" applyFont="1"/>
    <xf numFmtId="165" fontId="4" fillId="0" borderId="6" xfId="1" applyFont="1" applyBorder="1"/>
    <xf numFmtId="165" fontId="4" fillId="0" borderId="2" xfId="1" applyFont="1" applyBorder="1"/>
    <xf numFmtId="165" fontId="4" fillId="0" borderId="4" xfId="1" applyFont="1" applyBorder="1"/>
    <xf numFmtId="43" fontId="4" fillId="0" borderId="0" xfId="0" applyNumberFormat="1" applyFont="1"/>
    <xf numFmtId="166" fontId="0" fillId="0" borderId="0" xfId="0" applyNumberFormat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164" fontId="4" fillId="0" borderId="11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1" fillId="3" borderId="8" xfId="0" applyFont="1" applyFill="1" applyBorder="1" applyAlignment="1">
      <alignment vertical="center" textRotation="90" wrapText="1"/>
    </xf>
    <xf numFmtId="0" fontId="4" fillId="3" borderId="8" xfId="0" applyFont="1" applyFill="1" applyBorder="1" applyAlignment="1">
      <alignment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J20"/>
  <sheetViews>
    <sheetView showGridLines="0" workbookViewId="0">
      <selection activeCell="G17" sqref="G17"/>
    </sheetView>
  </sheetViews>
  <sheetFormatPr baseColWidth="10" defaultColWidth="8.85546875" defaultRowHeight="17.25" x14ac:dyDescent="0.35"/>
  <cols>
    <col min="1" max="1" width="21" style="1" bestFit="1" customWidth="1"/>
    <col min="2" max="2" width="24.85546875" style="1" bestFit="1" customWidth="1"/>
    <col min="3" max="8" width="11.85546875" style="1" customWidth="1"/>
    <col min="9" max="16384" width="8.85546875" style="1"/>
  </cols>
  <sheetData>
    <row r="2" spans="1:10" x14ac:dyDescent="0.35">
      <c r="C2" s="2" t="s">
        <v>14</v>
      </c>
      <c r="D2" s="3"/>
      <c r="E2" s="4"/>
      <c r="F2" s="2" t="s">
        <v>15</v>
      </c>
      <c r="G2" s="3"/>
      <c r="H2" s="4"/>
    </row>
    <row r="3" spans="1:10" x14ac:dyDescent="0.35">
      <c r="C3" s="5" t="s">
        <v>12</v>
      </c>
      <c r="D3" s="6" t="s">
        <v>11</v>
      </c>
      <c r="E3" s="7" t="s">
        <v>13</v>
      </c>
      <c r="F3" s="5" t="s">
        <v>0</v>
      </c>
      <c r="G3" s="6" t="s">
        <v>1</v>
      </c>
      <c r="H3" s="7" t="s">
        <v>2</v>
      </c>
    </row>
    <row r="4" spans="1:10" x14ac:dyDescent="0.35">
      <c r="A4" s="16" t="s">
        <v>16</v>
      </c>
      <c r="C4" s="8"/>
      <c r="E4" s="9"/>
      <c r="F4" s="8"/>
      <c r="H4" s="9"/>
    </row>
    <row r="5" spans="1:10" x14ac:dyDescent="0.35">
      <c r="B5" s="1" t="s">
        <v>9</v>
      </c>
      <c r="C5" s="15">
        <v>33260.214499999995</v>
      </c>
      <c r="D5" s="10">
        <f>C5/6</f>
        <v>5543.3690833333321</v>
      </c>
      <c r="E5" s="11">
        <f>C5-D5</f>
        <v>27716.845416666663</v>
      </c>
      <c r="F5" s="15">
        <v>27422.341499999977</v>
      </c>
      <c r="G5" s="10">
        <f>F5/7</f>
        <v>3917.4773571428536</v>
      </c>
      <c r="H5" s="11">
        <f>F5-G5</f>
        <v>23504.864142857125</v>
      </c>
      <c r="J5" s="14"/>
    </row>
    <row r="6" spans="1:10" x14ac:dyDescent="0.35">
      <c r="B6" s="1" t="s">
        <v>3</v>
      </c>
      <c r="C6" s="15">
        <v>29799.077499999999</v>
      </c>
      <c r="D6" s="10">
        <f t="shared" ref="D6:D8" si="0">C6/6</f>
        <v>4966.5129166666666</v>
      </c>
      <c r="E6" s="11">
        <f t="shared" ref="E6:E8" si="1">C6-D6</f>
        <v>24832.564583333333</v>
      </c>
      <c r="F6" s="15">
        <v>32557.099999999988</v>
      </c>
      <c r="G6" s="10">
        <f t="shared" ref="G6:G8" si="2">F6/7</f>
        <v>4651.0142857142837</v>
      </c>
      <c r="H6" s="11">
        <f t="shared" ref="H6:H8" si="3">F6-G6</f>
        <v>27906.085714285706</v>
      </c>
    </row>
    <row r="7" spans="1:10" x14ac:dyDescent="0.35">
      <c r="B7" s="1" t="s">
        <v>18</v>
      </c>
      <c r="C7" s="15">
        <v>28917.723499999993</v>
      </c>
      <c r="D7" s="10">
        <f t="shared" si="0"/>
        <v>4819.6205833333324</v>
      </c>
      <c r="E7" s="11">
        <f t="shared" si="1"/>
        <v>24098.102916666659</v>
      </c>
      <c r="F7" s="15">
        <v>27176.242499999989</v>
      </c>
      <c r="G7" s="10">
        <f t="shared" si="2"/>
        <v>3882.3203571428558</v>
      </c>
      <c r="H7" s="11">
        <f t="shared" si="3"/>
        <v>23293.922142857133</v>
      </c>
    </row>
    <row r="8" spans="1:10" x14ac:dyDescent="0.35">
      <c r="B8" s="1" t="s">
        <v>10</v>
      </c>
      <c r="C8" s="15">
        <v>39924.432000000015</v>
      </c>
      <c r="D8" s="10">
        <f t="shared" si="0"/>
        <v>6654.0720000000028</v>
      </c>
      <c r="E8" s="11">
        <f t="shared" si="1"/>
        <v>33270.360000000015</v>
      </c>
      <c r="F8" s="15">
        <v>28669.337499999976</v>
      </c>
      <c r="G8" s="10">
        <f t="shared" si="2"/>
        <v>4095.6196428571393</v>
      </c>
      <c r="H8" s="11">
        <f t="shared" si="3"/>
        <v>24573.717857142838</v>
      </c>
    </row>
    <row r="9" spans="1:10" x14ac:dyDescent="0.35">
      <c r="A9" s="16" t="s">
        <v>17</v>
      </c>
      <c r="C9" s="12">
        <f>SUM(C5:C8)</f>
        <v>131901.44750000001</v>
      </c>
      <c r="D9" s="12">
        <f t="shared" ref="D9:E9" si="4">SUM(D5:D8)</f>
        <v>21983.574583333335</v>
      </c>
      <c r="E9" s="12">
        <f t="shared" si="4"/>
        <v>109917.87291666667</v>
      </c>
      <c r="F9" s="12">
        <f>SUM(F5:F8)</f>
        <v>115825.02149999993</v>
      </c>
      <c r="G9" s="12">
        <f t="shared" ref="G9:H9" si="5">SUM(G5:G8)</f>
        <v>16546.431642857133</v>
      </c>
      <c r="H9" s="12">
        <f t="shared" si="5"/>
        <v>99278.589857142797</v>
      </c>
    </row>
    <row r="10" spans="1:10" x14ac:dyDescent="0.35">
      <c r="C10" s="8"/>
      <c r="E10" s="9"/>
      <c r="F10" s="8"/>
      <c r="H10" s="9"/>
    </row>
    <row r="11" spans="1:10" x14ac:dyDescent="0.35">
      <c r="A11" s="16" t="s">
        <v>19</v>
      </c>
      <c r="C11" s="8"/>
      <c r="E11" s="9"/>
      <c r="F11" s="8"/>
      <c r="H11" s="9"/>
    </row>
    <row r="12" spans="1:10" x14ac:dyDescent="0.35">
      <c r="B12" s="1" t="s">
        <v>8</v>
      </c>
      <c r="C12" s="15">
        <v>32036.307000000008</v>
      </c>
      <c r="D12" s="10">
        <f>C12/6</f>
        <v>5339.384500000001</v>
      </c>
      <c r="E12" s="11">
        <f>C12-D12</f>
        <v>26696.922500000008</v>
      </c>
      <c r="F12" s="15">
        <v>33409.442000000003</v>
      </c>
      <c r="G12" s="10">
        <f>F12/7</f>
        <v>4772.7774285714286</v>
      </c>
      <c r="H12" s="11">
        <f>F12-G12</f>
        <v>28636.664571428573</v>
      </c>
    </row>
    <row r="13" spans="1:10" x14ac:dyDescent="0.35">
      <c r="B13" s="1" t="s">
        <v>4</v>
      </c>
      <c r="C13" s="15">
        <v>29706.548999999985</v>
      </c>
      <c r="D13" s="10">
        <f t="shared" ref="D13:D16" si="6">C13/6</f>
        <v>4951.0914999999977</v>
      </c>
      <c r="E13" s="11">
        <f t="shared" ref="E13:E16" si="7">C13-D13</f>
        <v>24755.457499999986</v>
      </c>
      <c r="F13" s="15">
        <v>27838.171499999986</v>
      </c>
      <c r="G13" s="10">
        <f t="shared" ref="G13:G16" si="8">F13/7</f>
        <v>3976.8816428571408</v>
      </c>
      <c r="H13" s="11">
        <f t="shared" ref="H13:H16" si="9">F13-G13</f>
        <v>23861.289857142845</v>
      </c>
    </row>
    <row r="14" spans="1:10" x14ac:dyDescent="0.35">
      <c r="B14" s="1" t="s">
        <v>5</v>
      </c>
      <c r="C14" s="15">
        <v>34321.885000000009</v>
      </c>
      <c r="D14" s="10">
        <f t="shared" si="6"/>
        <v>5720.3141666666679</v>
      </c>
      <c r="E14" s="11">
        <f t="shared" si="7"/>
        <v>28601.570833333342</v>
      </c>
      <c r="F14" s="15">
        <v>34321.885000000009</v>
      </c>
      <c r="G14" s="10">
        <f t="shared" si="8"/>
        <v>4903.1264285714296</v>
      </c>
      <c r="H14" s="11">
        <f t="shared" si="9"/>
        <v>29418.758571428581</v>
      </c>
    </row>
    <row r="15" spans="1:10" x14ac:dyDescent="0.35">
      <c r="B15" s="1" t="s">
        <v>6</v>
      </c>
      <c r="C15" s="15">
        <v>32175.817500000019</v>
      </c>
      <c r="D15" s="10">
        <f t="shared" si="6"/>
        <v>5362.6362500000032</v>
      </c>
      <c r="E15" s="11">
        <f t="shared" si="7"/>
        <v>26813.181250000016</v>
      </c>
      <c r="F15" s="15">
        <v>30137.539499999995</v>
      </c>
      <c r="G15" s="10">
        <f t="shared" si="8"/>
        <v>4305.3627857142847</v>
      </c>
      <c r="H15" s="11">
        <f t="shared" si="9"/>
        <v>25832.17671428571</v>
      </c>
    </row>
    <row r="16" spans="1:10" x14ac:dyDescent="0.35">
      <c r="B16" s="1" t="s">
        <v>7</v>
      </c>
      <c r="C16" s="15">
        <v>29621.136500000001</v>
      </c>
      <c r="D16" s="10">
        <f t="shared" si="6"/>
        <v>4936.8560833333331</v>
      </c>
      <c r="E16" s="11">
        <f t="shared" si="7"/>
        <v>24684.280416666668</v>
      </c>
      <c r="F16" s="15">
        <v>27088.41450000001</v>
      </c>
      <c r="G16" s="10">
        <f t="shared" si="8"/>
        <v>3869.7735000000016</v>
      </c>
      <c r="H16" s="11">
        <f t="shared" si="9"/>
        <v>23218.641000000007</v>
      </c>
    </row>
    <row r="17" spans="1:8" x14ac:dyDescent="0.35">
      <c r="A17" s="16" t="s">
        <v>20</v>
      </c>
      <c r="C17" s="12">
        <f>SUM(C12:C16)</f>
        <v>157861.69500000004</v>
      </c>
      <c r="D17" s="12">
        <f t="shared" ref="D17:F17" si="10">SUM(D12:D16)</f>
        <v>26310.282500000001</v>
      </c>
      <c r="E17" s="12">
        <f t="shared" si="10"/>
        <v>131551.41250000003</v>
      </c>
      <c r="F17" s="12">
        <f t="shared" si="10"/>
        <v>152795.45250000001</v>
      </c>
      <c r="G17" s="12">
        <f t="shared" ref="G17" si="11">SUM(G12:G16)</f>
        <v>21827.921785714287</v>
      </c>
      <c r="H17" s="12">
        <f t="shared" ref="H17" si="12">SUM(H12:H16)</f>
        <v>130967.53071428572</v>
      </c>
    </row>
    <row r="18" spans="1:8" ht="18" thickBot="1" x14ac:dyDescent="0.4">
      <c r="A18" s="16" t="s">
        <v>21</v>
      </c>
      <c r="C18" s="13">
        <f>SUM(C17,C9)</f>
        <v>289763.14250000007</v>
      </c>
      <c r="D18" s="13">
        <f t="shared" ref="D18:H18" si="13">SUM(D17,D9)</f>
        <v>48293.857083333336</v>
      </c>
      <c r="E18" s="13">
        <f t="shared" si="13"/>
        <v>241469.28541666671</v>
      </c>
      <c r="F18" s="13">
        <f t="shared" si="13"/>
        <v>268620.47399999993</v>
      </c>
      <c r="G18" s="13">
        <f t="shared" si="13"/>
        <v>38374.353428571419</v>
      </c>
      <c r="H18" s="13">
        <f t="shared" si="13"/>
        <v>230246.1205714285</v>
      </c>
    </row>
    <row r="19" spans="1:8" ht="18" thickTop="1" x14ac:dyDescent="0.35"/>
    <row r="20" spans="1:8" x14ac:dyDescent="0.35">
      <c r="C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DC71-27C5-4E2C-8E32-268AA0053786}">
  <sheetPr codeName="Hoja2"/>
  <dimension ref="B2:K15"/>
  <sheetViews>
    <sheetView showGridLines="0" tabSelected="1" workbookViewId="0">
      <selection activeCell="D22" sqref="D22"/>
    </sheetView>
  </sheetViews>
  <sheetFormatPr baseColWidth="10" defaultColWidth="8.85546875" defaultRowHeight="17.25" x14ac:dyDescent="0.35"/>
  <cols>
    <col min="1" max="1" width="8.85546875" style="1"/>
    <col min="2" max="2" width="4.28515625" style="1" customWidth="1"/>
    <col min="3" max="3" width="11.140625" style="1" customWidth="1"/>
    <col min="4" max="9" width="11.85546875" style="1" customWidth="1"/>
    <col min="10" max="16384" width="8.85546875" style="1"/>
  </cols>
  <sheetData>
    <row r="2" spans="2:11" x14ac:dyDescent="0.35">
      <c r="C2" s="20"/>
      <c r="D2" s="31" t="s">
        <v>14</v>
      </c>
      <c r="E2" s="32"/>
      <c r="F2" s="33"/>
      <c r="G2" s="31" t="s">
        <v>15</v>
      </c>
      <c r="H2" s="32"/>
      <c r="I2" s="33"/>
    </row>
    <row r="3" spans="2:11" x14ac:dyDescent="0.35">
      <c r="C3" s="20"/>
      <c r="D3" s="17" t="s">
        <v>12</v>
      </c>
      <c r="E3" s="18" t="s">
        <v>11</v>
      </c>
      <c r="F3" s="19" t="s">
        <v>13</v>
      </c>
      <c r="G3" s="17" t="s">
        <v>12</v>
      </c>
      <c r="H3" s="18" t="s">
        <v>11</v>
      </c>
      <c r="I3" s="19" t="s">
        <v>13</v>
      </c>
    </row>
    <row r="4" spans="2:11" ht="28.9" customHeight="1" x14ac:dyDescent="0.35">
      <c r="B4" s="38" t="s">
        <v>16</v>
      </c>
      <c r="C4" s="21" t="s">
        <v>18</v>
      </c>
      <c r="D4" s="22">
        <v>28917.723499999993</v>
      </c>
      <c r="E4" s="23">
        <f t="shared" ref="E4:E12" si="0">D4/6</f>
        <v>4819.6205833333324</v>
      </c>
      <c r="F4" s="24">
        <f t="shared" ref="F4:F12" si="1">D4-E4</f>
        <v>24098.102916666659</v>
      </c>
      <c r="G4" s="25">
        <v>27176.242499999989</v>
      </c>
      <c r="H4" s="23">
        <f t="shared" ref="H4:H12" si="2">G4/7</f>
        <v>3882.3203571428558</v>
      </c>
      <c r="I4" s="24">
        <f t="shared" ref="I4:I12" si="3">G4-H4</f>
        <v>23293.922142857133</v>
      </c>
      <c r="K4" s="14"/>
    </row>
    <row r="5" spans="2:11" ht="28.9" customHeight="1" x14ac:dyDescent="0.35">
      <c r="B5" s="38"/>
      <c r="C5" s="26" t="s">
        <v>9</v>
      </c>
      <c r="D5" s="22">
        <v>33260.214499999995</v>
      </c>
      <c r="E5" s="23">
        <f t="shared" si="0"/>
        <v>5543.3690833333321</v>
      </c>
      <c r="F5" s="24">
        <f t="shared" si="1"/>
        <v>27716.845416666663</v>
      </c>
      <c r="G5" s="25">
        <v>27422.341499999977</v>
      </c>
      <c r="H5" s="23">
        <f t="shared" si="2"/>
        <v>3917.4773571428536</v>
      </c>
      <c r="I5" s="24">
        <f t="shared" si="3"/>
        <v>23504.864142857125</v>
      </c>
    </row>
    <row r="6" spans="2:11" ht="28.9" customHeight="1" x14ac:dyDescent="0.35">
      <c r="B6" s="38"/>
      <c r="C6" s="26" t="s">
        <v>3</v>
      </c>
      <c r="D6" s="22">
        <v>29799.077499999999</v>
      </c>
      <c r="E6" s="23">
        <f>D6/6</f>
        <v>4966.5129166666666</v>
      </c>
      <c r="F6" s="24">
        <f>D6-E6</f>
        <v>24832.564583333333</v>
      </c>
      <c r="G6" s="25">
        <v>32557.1</v>
      </c>
      <c r="H6" s="23">
        <f>G6/7</f>
        <v>4651.0142857142855</v>
      </c>
      <c r="I6" s="24">
        <f>G6-H6</f>
        <v>27906.085714285713</v>
      </c>
    </row>
    <row r="7" spans="2:11" ht="28.9" customHeight="1" x14ac:dyDescent="0.35">
      <c r="B7" s="38" t="s">
        <v>19</v>
      </c>
      <c r="C7" s="21" t="s">
        <v>4</v>
      </c>
      <c r="D7" s="34">
        <v>29706.548999999985</v>
      </c>
      <c r="E7" s="35">
        <f t="shared" si="0"/>
        <v>4951.0914999999977</v>
      </c>
      <c r="F7" s="36">
        <f t="shared" si="1"/>
        <v>24755.457499999986</v>
      </c>
      <c r="G7" s="37">
        <v>27838.171499999986</v>
      </c>
      <c r="H7" s="35">
        <f t="shared" si="2"/>
        <v>3976.8816428571408</v>
      </c>
      <c r="I7" s="36">
        <f t="shared" si="3"/>
        <v>23861.289857142845</v>
      </c>
    </row>
    <row r="8" spans="2:11" ht="28.9" customHeight="1" x14ac:dyDescent="0.35">
      <c r="B8" s="39"/>
      <c r="C8" s="26" t="s">
        <v>5</v>
      </c>
      <c r="D8" s="22">
        <v>34321.885000000009</v>
      </c>
      <c r="E8" s="23">
        <f t="shared" si="0"/>
        <v>5720.3141666666679</v>
      </c>
      <c r="F8" s="24">
        <f t="shared" si="1"/>
        <v>28601.570833333342</v>
      </c>
      <c r="G8" s="25">
        <v>34321.885000000009</v>
      </c>
      <c r="H8" s="23">
        <f t="shared" si="2"/>
        <v>4903.1264285714296</v>
      </c>
      <c r="I8" s="24">
        <f t="shared" si="3"/>
        <v>29418.758571428581</v>
      </c>
    </row>
    <row r="9" spans="2:11" ht="28.9" customHeight="1" x14ac:dyDescent="0.35">
      <c r="B9" s="39"/>
      <c r="C9" s="26" t="s">
        <v>6</v>
      </c>
      <c r="D9" s="22">
        <v>32175.817500000019</v>
      </c>
      <c r="E9" s="23">
        <f t="shared" si="0"/>
        <v>5362.6362500000032</v>
      </c>
      <c r="F9" s="24">
        <f t="shared" si="1"/>
        <v>26813.181250000016</v>
      </c>
      <c r="G9" s="25">
        <v>30137.539499999995</v>
      </c>
      <c r="H9" s="23">
        <f t="shared" si="2"/>
        <v>4305.3627857142847</v>
      </c>
      <c r="I9" s="24">
        <f t="shared" si="3"/>
        <v>25832.17671428571</v>
      </c>
    </row>
    <row r="10" spans="2:11" ht="28.9" customHeight="1" x14ac:dyDescent="0.35">
      <c r="B10" s="39"/>
      <c r="C10" s="26" t="s">
        <v>10</v>
      </c>
      <c r="D10" s="22">
        <v>39924.432000000015</v>
      </c>
      <c r="E10" s="23">
        <f t="shared" si="0"/>
        <v>6654.0720000000028</v>
      </c>
      <c r="F10" s="24">
        <f t="shared" si="1"/>
        <v>33270.360000000015</v>
      </c>
      <c r="G10" s="25">
        <v>28669.337499999976</v>
      </c>
      <c r="H10" s="23">
        <f t="shared" si="2"/>
        <v>4095.6196428571393</v>
      </c>
      <c r="I10" s="24">
        <f t="shared" si="3"/>
        <v>24573.717857142838</v>
      </c>
    </row>
    <row r="11" spans="2:11" ht="28.9" customHeight="1" x14ac:dyDescent="0.35">
      <c r="B11" s="39"/>
      <c r="C11" s="26" t="s">
        <v>7</v>
      </c>
      <c r="D11" s="22">
        <v>29621.136500000001</v>
      </c>
      <c r="E11" s="23">
        <f t="shared" si="0"/>
        <v>4936.8560833333331</v>
      </c>
      <c r="F11" s="24">
        <f t="shared" si="1"/>
        <v>24684.280416666668</v>
      </c>
      <c r="G11" s="25">
        <v>27088.41450000001</v>
      </c>
      <c r="H11" s="23">
        <f t="shared" si="2"/>
        <v>3869.7735000000016</v>
      </c>
      <c r="I11" s="24">
        <f t="shared" si="3"/>
        <v>23218.641000000007</v>
      </c>
    </row>
    <row r="12" spans="2:11" ht="28.9" customHeight="1" x14ac:dyDescent="0.35">
      <c r="B12" s="39"/>
      <c r="C12" s="26" t="s">
        <v>8</v>
      </c>
      <c r="D12" s="27">
        <v>32036.307000000008</v>
      </c>
      <c r="E12" s="23">
        <f t="shared" si="0"/>
        <v>5339.384500000001</v>
      </c>
      <c r="F12" s="24">
        <f t="shared" si="1"/>
        <v>26696.922500000008</v>
      </c>
      <c r="G12" s="25">
        <v>33409.442000000003</v>
      </c>
      <c r="H12" s="23">
        <f t="shared" si="2"/>
        <v>4772.7774285714286</v>
      </c>
      <c r="I12" s="24">
        <f t="shared" si="3"/>
        <v>28636.664571428573</v>
      </c>
    </row>
    <row r="13" spans="2:11" x14ac:dyDescent="0.35">
      <c r="C13" s="28" t="s">
        <v>22</v>
      </c>
      <c r="D13" s="29">
        <f t="shared" ref="D13:I13" si="4">SUM(D4:D12)</f>
        <v>289763.14250000002</v>
      </c>
      <c r="E13" s="29">
        <f t="shared" si="4"/>
        <v>48293.857083333336</v>
      </c>
      <c r="F13" s="29">
        <f t="shared" si="4"/>
        <v>241469.28541666671</v>
      </c>
      <c r="G13" s="29">
        <f t="shared" si="4"/>
        <v>268620.47399999993</v>
      </c>
      <c r="H13" s="29">
        <f t="shared" si="4"/>
        <v>38374.353428571412</v>
      </c>
      <c r="I13" s="30">
        <f t="shared" si="4"/>
        <v>230246.12057142853</v>
      </c>
    </row>
    <row r="14" spans="2:11" x14ac:dyDescent="0.35">
      <c r="C14" s="16"/>
    </row>
    <row r="15" spans="2:11" x14ac:dyDescent="0.35">
      <c r="D15" s="14"/>
    </row>
  </sheetData>
  <sortState xmlns:xlrd2="http://schemas.microsoft.com/office/spreadsheetml/2017/richdata2" ref="C4:I12">
    <sortCondition ref="C4"/>
  </sortState>
  <mergeCells count="2">
    <mergeCell ref="B4:B6"/>
    <mergeCell ref="B7:B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 C o l u m n s \ P r e s u p u e s t o 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 C o l u m n s \ V a r i a c i � n 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 C o l u m n s \ I n g r e s o s 2 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 C o l u m n s \ P r e s u p u e s t o 3 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 C o l u m n s \ V a r i a c i � n 4 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 C o l u m n s \ A t r i b u t o 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a b l a 1 _ 9 1 1 2 6 6 2 a - c 7 5 0 - 4 f b 6 - b d e 8 - a 5 8 1 d 3 f c 6 e e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 T a b l a 1 _ 9 1 1 2 6 6 2 a - c 7 5 0 - 4 f b 6 - b d e 8 - a 5 8 1 d 3 f c 6 e e 8 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 T a b l a 1 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9 f 7 a 9 e 5 9 - 4 f 0 2 - 4 3 d 1 - 8 7 5 8 - d 6 b 6 7 8 2 8 8 7 d 5 " > < C u s t o m C o n t e n t > < ! [ C D A T A [ < ? x m l   v e r s i o n = " 1 . 0 "   e n c o d i n g = " u t f - 1 6 " ? > < S e t t i n g s > < C a l c u l a t e d F i e l d s > < i t e m > < M e a s u r e N a m e > M e d i d a   1 < / M e a s u r e N a m e > < D i s p l a y N a m e > M e d i d a 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D a t a M a s h u p   x m l n s = " h t t p : / / s c h e m a s . m i c r o s o f t . c o m / D a t a M a s h u p " > A A A A A P w F A A B Q S w M E F A A C A A g A w q x 9 W e R r N m C j A A A A 9 g A A A B I A H A B D b 2 5 m a W c v U G F j a 2 F n Z S 5 4 b W w g o h g A K K A U A A A A A A A A A A A A A A A A A A A A A A A A A A A A h Y + 9 D o I w G E V f h X S n P 7 A Q 8 l E G V o k m J s a 1 K R U a o B h a L O / m 4 C P 5 C m I U d X O 8 5 5 7 h 3 v v 1 B v n c d 8 F F j V Y P J k M M U x Q o I 4 d K m z p D k z u F C c o 5 7 I R s R a 2 C R T Y 2 n W 2 V o c a 5 c 0 q I 9 x 7 7 G A 9 j T S J K G T m W m 7 1 s V C / Q R 9 b / 5 V A b 6 4 S R C n E 4 v M b w C L M 4 w S y h m A J Z I Z T a f I V o 2 f t s f y A U U + e m U X F l w 2 I L Z I 1 A 3 h / 4 A 1 B L A w Q U A A I A C A D C r H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q x 9 W T z Q E B f 3 A g A A g A o A A B M A H A B G b 3 J t d W x h c y 9 T Z W N 0 a W 9 u M S 5 t I K I Y A C i g F A A A A A A A A A A A A A A A A A A A A A A A A A A A A K 1 W 3 U 7 b M B i 9 r 9 R 3 s L y b V I o q p b A f i T G J F a b t g s F o x y 6 q a n L S D + r h 2 J H t A A X 1 Z s + w N 9 k j 7 E 3 2 J P u S N M R N 0 x Y m e t P o O D 7 f + Y 5 P v s R A Z L m S Z F D 8 B 3 v t V r t l p k z D h K Q y 4 d f K K g l k n w i w 7 R b B 3 4 n m l y A R O b q N Q H T 7 q d Y g 7 T e l r 0 K l r r z O / e g z i 2 G f V r v p e D 7 q K 2 n x t r F f k L y g Q 5 4 o E r E 4 5 G y i K N I N W S i g O 9 R M m g u l 4 7 4 S a S y H s w S M V 5 T 0 7 + 9 p g Q b U J x Z X i I V b O / d J i f f W 4 D s l z u T M g X e b 4 Z f N 8 K t m + H U z / M a F 5 5 2 H t s 9 A C J B M k y m L O C M s Z D + c 7 j 9 w I Q 7 V j f T q / v h V 6 w 5 Z t o k R m 1 m W p G A s q / m Y K A P e m p q b J Q X N m l b q N e s q I G Z I p F C / Z B N m K r 5 + j k F x j 1 k j L 3 C Z f f J w v n N / s V 2 X P E M 8 6 v e z Q x A 8 5 h a 0 R / / + + o k 7 v q T K w s D O s O B n j G D H p / 1 S C 9 1 g Y N D s Y F N D F c u R j F g I d 3 h O h i R a x e q a 4 2 X F d J p h F j 4 C m 4 A 2 T T 5 m P Y 4 W t x 0 I M Y i Y Y N r s W 5 3 C u N F W S S Q q 0 d D w B J 2 h l 7 F j 7 x p 1 2 d N U W E X 7 g h l D 8 / A i 8 j 0 3 / C C K V C o t d b O L S c D i F 1 y g 8 q U j H Y D A 8 X G m b o y 3 R a V P g E V T 4 o 0 W / G P y 9 h 2 R q R C d q s w J 0 m e 7 H R q G t 2 A 4 / v y W Z A J k g i c Q 8 7 s C q F R 8 L Q b O i Z 2 C r t q v i 8 4 f 0 b x h t 8 v s 2 m o e p j b T S M + Z U N o 5 4 U O O p n F d i i K J 0 i g k j x x 2 p R 0 n E s F t U d x 7 c i f L I n I q T H T B u T 3 m f X P d y Z o r K b q B S 9 j t L Q 0 O d 7 j U M 1 + f v t v b z 7 K 0 V H Z 5 C D s a 3 K X m g b G S m W B 9 t G t t r M i g x / j W m d J V E f Q Y m E k 1 L M V 7 i a 2 3 1 Z T N m v O X 1 S J m N T c W m a v j h d Y V d C G 0 j h c J X a A y j U P Q j z W 0 9 0 h D e 3 k T Z S F 6 E J c D o d 3 i 8 n G F 3 K + J f O g F / / M l U e x 8 9 q 8 I t p r U T / J S g 1 G m Z m y 2 d I o L a T 6 t V c P q O d P 8 4 S m u L 5 a s v c 2 0 O x t 5 d 9 c f 9 v M O z N q H B 3 H s W j M m 3 T w 8 U c v e P 1 B L A Q I t A B Q A A g A I A M K s f V n k a z Z g o w A A A P Y A A A A S A A A A A A A A A A A A A A A A A A A A A A B D b 2 5 m a W c v U G F j a 2 F n Z S 5 4 b W x Q S w E C L Q A U A A I A C A D C r H 1 Z D 8 r p q 6 Q A A A D p A A A A E w A A A A A A A A A A A A A A A A D v A A A A W 0 N v b n R l b n R f V H l w Z X N d L n h t b F B L A Q I t A B Q A A g A I A M K s f V k 8 0 B A X 9 w I A A I A K A A A T A A A A A A A A A A A A A A A A A O A B A A B G b 3 J t d W x h c y 9 T Z W N 0 a W 9 u M S 5 t U E s F B g A A A A A D A A M A w g A A A C Q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w X A A A A A A A A W h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V u c G l 2 b 3 R v b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M Y X N 0 V X B k Y X R l Z C I g V m F s d W U 9 I m Q y M D E 4 L T A z L T E 4 V D I w O j U 5 O j I 0 L j Q 2 N j k y M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O Y X Z p Z 2 F 0 a W 9 u U 3 R l c E 5 h b W U i I F Z h b H V l P S J z T m F 2 Z W d h Y 2 n D s 2 4 i I C 8 + P E V u d H J 5 I F R 5 c G U 9 I l F 1 Z X J 5 S U Q i I F Z h b H V l P S J z O D M 0 Z j Y z Y 2 Q t Z G Q 3 M S 0 0 N j N j L W E y M z Q t O W I 1 M T l h N D E y N z Q x I i A v P j w v U 3 R h Y m x l R W 5 0 c m l l c z 4 8 L 0 l 0 Z W 0 + P E l 0 Z W 0 + P E l 0 Z W 1 M b 2 N h d G l v b j 4 8 S X R l b V R 5 c G U + R m 9 y b X V s Y T w v S X R l b V R 5 c G U + P E l 0 Z W 1 Q Y X R o P l N l Y 3 R p b 2 4 x L 3 V u c G l 2 b 3 R v b m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1 J l b G x l b m F y J T I w a G F j a W E l M j B h Y m F q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V G F i b G E l M j B 0 c m F u c 3 B 1 Z X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U m V s b G V u Y X I l M j B o Y W N p Y S U y M G F i Y W p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Q 2 9 s d W 1 u Y X M l M j B j b 2 1 i a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U Y W J s Y S U y M H R y Y W 5 z c H V l c 3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T 3 R y Y X M l M j B j b 2 x 1 b W 5 h c y U y M G N v b i U y M G F u d W x h Y 2 k l Q z M l Q j N u J T I w Z G U l M j B k a W 5 h b W l 6 Y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R G l 2 a W R p c i U y M G N v b H V t b m E l M j B w b 3 I l M j B k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Q 2 9 s d W 1 u Y X M l M j B j b 2 4 l M j B u b 2 1 i c m U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1 R p c G 8 l M j B j Y W 1 i a W F k b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0 N v b H V t b m F z J T I w Y 2 9 u J T I w b m 9 t Y n J l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F j a c O z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T 3 R y Y X M g Y 2 9 s d W 1 u Y X M g Y 2 9 u I G F u d W x h Y 2 n D s 2 4 g Z G U g Z G l u Y W 1 p e m F j a c O z b i 5 7 Q 2 9 s d W 1 u Y T E s M H 0 m c X V v d D s s J n F 1 b 3 Q 7 U 2 V j d G l v b j E v V G F i b G E x L 0 9 0 c m F z I G N v b H V t b m F z I G N v b i B h b n V s Y W N p w 7 N u I G R l I G R p b m F t a X p h Y 2 n D s 2 4 u e 0 F 0 c m l i d X R v L D F 9 J n F 1 b 3 Q 7 L C Z x d W 9 0 O 1 N l Y 3 R p b 2 4 x L 1 R h Y m x h M S 9 P d H J h c y B j b 2 x 1 b W 5 h c y B j b 2 4 g Y W 5 1 b G F j a c O z b i B k Z S B k a W 5 h b W l 6 Y W N p w 7 N u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E v T 3 R y Y X M g Y 2 9 s d W 1 u Y X M g Y 2 9 u I G F u d W x h Y 2 n D s 2 4 g Z G U g Z G l u Y W 1 p e m F j a c O z b i 5 7 Q 2 9 s d W 1 u Y T E s M H 0 m c X V v d D s s J n F 1 b 3 Q 7 U 2 V j d G l v b j E v V G F i b G E x L 0 9 0 c m F z I G N v b H V t b m F z I G N v b i B h b n V s Y W N p w 7 N u I G R l I G R p b m F t a X p h Y 2 n D s 2 4 u e 0 F 0 c m l i d X R v L D F 9 J n F 1 b 3 Q 7 L C Z x d W 9 0 O 1 N l Y 3 R p b 2 4 x L 1 R h Y m x h M S 9 P d H J h c y B j b 2 x 1 b W 5 h c y B j b 2 4 g Y W 5 1 b G F j a c O z b i B k Z S B k a W 5 h b W l 6 Y W N p w 7 N u L n t W Y W x v c i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Y T E m c X V v d D s s J n F 1 b 3 Q 7 Q X R y a W J 1 d G 8 m c X V v d D s s J n F 1 b 3 Q 7 V m F s b 3 I m c X V v d D t d I i A v P j x F b n R y e S B U e X B l P S J G a W x s Q 2 9 s d W 1 u V H l w Z X M i I F Z h b H V l P S J z Q m d Z R i I g L z 4 8 R W 5 0 c n k g V H l w Z T 0 i R m l s b E x h c 3 R V c G R h d G V k I i B W Y W x 1 Z T 0 i Z D I w M T k t M D M t M T N U M j A 6 M T g 6 N D I u N D Q y M j Y 4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0 I i A v P j x F b n R y e S B U e X B l P S J B Z G R l Z F R v R G F 0 Y U 1 v Z G V s I i B W Y W x 1 Z T 0 i b D E i I C 8 + P E V u d H J 5 I F R 5 c G U 9 I l F 1 Z X J 5 S U Q i I F Z h b H V l P S J z Z m Y y Z j A z N z I t Z W Q x N y 0 0 N T N i L T k x O D Q t Z D h l Y z N k N W Q 1 N j F k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0 9 0 c m F z J T I w Y 2 9 s d W 1 u Y X M l M j B j b 2 4 l M j B h b n V s Y W N p J U M z J U I z b i U y M G R l J T I w Z G l u Y W 1 p e m F j a S V D M y V C M 2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y T C 0 2 A E 7 U u y i w h j 8 8 H j Y A A A A A A C A A A A A A A Q Z g A A A A E A A C A A A A D M 6 o F g I + 4 B Y Y 9 0 + D d 2 r B d A 9 k m D T k q L q M m D S e V / 5 c 0 3 Z Q A A A A A O g A A A A A I A A C A A A A D + d O z Q c m C p 7 z W J E K b u k n U i h G s Z l Q z W s Y v y g 9 8 0 9 0 2 T r V A A A A B u h O g I J 8 c H F 0 g J 2 R e Y t 2 o 4 X q 9 h y 6 7 5 u P E h 6 B G 6 g 0 q F s 2 8 l R K S Z o w Q b x 6 g 7 k X e 4 k o p z r K q 4 1 i p L Q Z l H B 6 H x K v N 9 5 o h e u k I c F l u 7 r R 6 5 f G F U 5 0 A A A A A 4 V s i G F Z 7 p p q O M H k U + 9 C a 7 O E / 1 6 c 3 M 1 N w W G m D 2 i r V 6 t 5 V / 1 7 7 C o + X U w m U a x K r J Q q M D + B k j 6 i f A K r 0 y s U f Z P 1 W n < / D a t a M a s h u p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T a b l a 1 _ 9 1 1 2 6 6 2 a - c 7 5 0 - 4 f b 6 - b d e 8 - a 5 8 1 d 3 f c 6 e e 8 , T a b l a 1  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 T a b l a 1 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 C o l u m n s \ C o l u m n a 1 < / K e y > < / D i a g r a m O b j e c t K e y > < D i a g r a m O b j e c t K e y > < K e y > C o l u m n s \ I n g r e s o s < / K e y > < / D i a g r a m O b j e c t K e y > < D i a g r a m O b j e c t K e y > < K e y > C o l u m n s \ P r e s u p u e s t o < / K e y > < / D i a g r a m O b j e c t K e y > < D i a g r a m O b j e c t K e y > < K e y > C o l u m n s \ V a r i a c i � n < / K e y > < / D i a g r a m O b j e c t K e y > < D i a g r a m O b j e c t K e y > < K e y > C o l u m n s \ I n g r e s o s 2 < / K e y > < / D i a g r a m O b j e c t K e y > < D i a g r a m O b j e c t K e y > < K e y > C o l u m n s \ P r e s u p u e s t o 3 < / K e y > < / D i a g r a m O b j e c t K e y > < D i a g r a m O b j e c t K e y > < K e y > C o l u m n s \ V a r i a c i � n 4 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 1 < / F o c u s R o w > < S e l e c t i o n E n d C o l u m n > 1 < / S e l e c t i o n E n d C o l u m n > < S e l e c t i o n E n d R o w > 1 < / S e l e c t i o n E n d R o w > < S e l e c t i o n S t a r t C o l u m n > 1 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 C o l u m n s \ P r e s u p u e s t o 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 C o l u m n s \ V a r i a c i � n 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 C o l u m n s \ I n g r e s o s 2 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 C o l u m n s \ P r e s u p u e s t o 3 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 C o l u m n s \ V a r i a c i � n 4 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 M e a s u r e s \ M e d i d a   1 < / K e y > < / D i a g r a m O b j e c t K e y > < D i a g r a m O b j e c t K e y > < K e y > M e a s u r e s \ M e d i d a   1 \ T a g I n f o \ F � r m u l a < / K e y > < / D i a g r a m O b j e c t K e y > < D i a g r a m O b j e c t K e y > < K e y > M e a s u r e s \ M e d i d a   1 \ T a g I n f o \ V a l o r < / K e y > < / D i a g r a m O b j e c t K e y > < D i a g r a m O b j e c t K e y > < K e y > M e a s u r e s \ S u m a   d e   V a l o r < / K e y > < / D i a g r a m O b j e c t K e y > < D i a g r a m O b j e c t K e y > < K e y > M e a s u r e s \ S u m a   d e   V a l o r \ T a g I n f o \ F � r m u l a < / K e y > < / D i a g r a m O b j e c t K e y > < D i a g r a m O b j e c t K e y > < K e y > M e a s u r e s \ S u m a   d e   V a l o r \ T a g I n f o \ V a l o r < / K e y > < / D i a g r a m O b j e c t K e y > < D i a g r a m O b j e c t K e y > < K e y > M e a s u r e s \ S t d D e v   d e   V a l o r < / K e y > < / D i a g r a m O b j e c t K e y > < D i a g r a m O b j e c t K e y > < K e y > M e a s u r e s \ S t d D e v   d e   V a l o r \ T a g I n f o \ F � r m u l a < / K e y > < / D i a g r a m O b j e c t K e y > < D i a g r a m O b j e c t K e y > < K e y > M e a s u r e s \ S t d D e v   d e   V a l o r \ T a g I n f o \ V a l o r < / K e y > < / D i a g r a m O b j e c t K e y > < D i a g r a m O b j e c t K e y > < K e y > C o l u m n s \ C o l u m n a 1 < / K e y > < / D i a g r a m O b j e c t K e y > < D i a g r a m O b j e c t K e y > < K e y > C o l u m n s \ A t r i b u t o < / K e y > < / D i a g r a m O b j e c t K e y > < D i a g r a m O b j e c t K e y > < K e y > C o l u m n s \ V a l o r < / K e y > < / D i a g r a m O b j e c t K e y > < D i a g r a m O b j e c t K e y > < K e y > L i n k s \ & l t ; C o l u m n s \ S u m a   d e   V a l o r & g t ; - & l t ; M e a s u r e s \ V a l o r & g t ; < / K e y > < / D i a g r a m O b j e c t K e y > < D i a g r a m O b j e c t K e y > < K e y > L i n k s \ & l t ; C o l u m n s \ S u m a   d e   V a l o r & g t ; - & l t ; M e a s u r e s \ V a l o r & g t ; \ C O L U M N < / K e y > < / D i a g r a m O b j e c t K e y > < D i a g r a m O b j e c t K e y > < K e y > L i n k s \ & l t ; C o l u m n s \ S u m a   d e   V a l o r & g t ; - & l t ; M e a s u r e s \ V a l o r & g t ; \ M E A S U R E < / K e y > < / D i a g r a m O b j e c t K e y > < D i a g r a m O b j e c t K e y > < K e y > L i n k s \ & l t ; C o l u m n s \ S t d D e v   d e   V a l o r & g t ; - & l t ; M e a s u r e s \ V a l o r & g t ; < / K e y > < / D i a g r a m O b j e c t K e y > < D i a g r a m O b j e c t K e y > < K e y > L i n k s \ & l t ; C o l u m n s \ S t d D e v   d e   V a l o r & g t ; - & l t ; M e a s u r e s \ V a l o r & g t ; \ C O L U M N < / K e y > < / D i a g r a m O b j e c t K e y > < D i a g r a m O b j e c t K e y > < K e y > L i n k s \ & l t ; C o l u m n s \ S t d D e v   d e   V a l o r & g t ; - & l t ; M e a s u r e s \ V a l o r & g t ; \ M E A S U R E 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 M e a s u r e s \ M e d i d a   1 < / K e y > < / a : K e y > < a : V a l u e   i : t y p e = " M e a s u r e G r i d N o d e V i e w S t a t e " > < C o l u m n >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 M e a s u r e s \ M e d i d a   1 \ T a g I n f o \ F � r m u l a 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 M e a s u r e s \ M e d i d a   1 \ T a g I n f o \ V a l o r 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 V a l o r \ T a g I n f o \ F � r m u l a 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 M e a s u r e s \ S t d D e v   d e   V a l o r < / K e y > < / a : K e y > < a : V a l u e   i : t y p e = " M e a s u r e G r i d N o d e V i e w S t a t e " > < C o l u m n > 2 < / C o l u m n > < L a y e d O u t > t r u e < / L a y e d O u t > < R o w > 2 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 M e a s u r e s \ S t d D e v   d e   V a l o r \ T a g I n f o \ F � r m u l a 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 M e a s u r e s \ S t d D e v   d e   V a l o r \ T a g I n f o \ V a l o r 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 C o l u m n s \ A t r i b u t o 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 V a l o r & g t ; - & l t ; M e a s u r e s \ V a l o r & g t ; 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 V a l o r & g t ; - & l t ; M e a s u r e s \ V a l o r & g t ; \ C O L U M N 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 V a l o r & g t ; - & l t ; M e a s u r e s \ V a l o r & g t ; \ M E A S U R E 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 L i n k s \ & l t ; C o l u m n s \ S t d D e v   d e   V a l o r & g t ; - & l t ; M e a s u r e s \ V a l o r & g t ; 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 L i n k s \ & l t ; C o l u m n s \ S t d D e v   d e   V a l o r & g t ; - & l t ; M e a s u r e s \ V a l o r & g t ; \ C O L U M N 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 L i n k s \ & l t ; C o l u m n s \ S t d D e v   d e   V a l o r & g t ; - & l t ; M e a s u r e s \ V a l o r & g t ; \ M E A S U R E 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 T a g s \ T a b l e s \ & l t ; T a b l e s \ T a b l a 1 & g t ; < / K e y > < / D i a g r a m O b j e c t K e y > < D i a g r a m O b j e c t K e y > < K e y > D y n a m i c   T a g s \ T a b l e s \ & l t ; T a b l e s \ T a b l a 1   1 & g t ; < / K e y > < / D i a g r a m O b j e c t K e y > < D i a g r a m O b j e c t K e y > < K e y > T a b l e s \ T a b l a 1 < / K e y > < / D i a g r a m O b j e c t K e y > < D i a g r a m O b j e c t K e y > < K e y > T a b l e s \ T a b l a 1 \ C o l u m n s \ C o l u m n a 1 < / K e y > < / D i a g r a m O b j e c t K e y > < D i a g r a m O b j e c t K e y > < K e y > T a b l e s \ T a b l a 1 \ C o l u m n s \ A t r i b u t o < / K e y > < / D i a g r a m O b j e c t K e y > < D i a g r a m O b j e c t K e y > < K e y > T a b l e s \ T a b l a 1 \ C o l u m n s \ V a l o r < / K e y > < / D i a g r a m O b j e c t K e y > < D i a g r a m O b j e c t K e y > < K e y > T a b l e s \ T a b l a 1 \ M e a s u r e s \ M e d i d a   1 < / K e y > < / D i a g r a m O b j e c t K e y > < D i a g r a m O b j e c t K e y > < K e y > T a b l e s \ T a b l a 1 \ M e a s u r e s \ S u m a   d e   V a l o r < / K e y > < / D i a g r a m O b j e c t K e y > < D i a g r a m O b j e c t K e y > < K e y > T a b l e s \ T a b l a 1 \ S u m a   d e   V a l o r \ A d d i t i o n a l   I n f o \ M e d i d a   i m p l � c i t a < / K e y > < / D i a g r a m O b j e c t K e y > < D i a g r a m O b j e c t K e y > < K e y > T a b l e s \ T a b l a 1 \ M e a s u r e s \ S t d D e v   d e   V a l o r < / K e y > < / D i a g r a m O b j e c t K e y > < D i a g r a m O b j e c t K e y > < K e y > T a b l e s \ T a b l a 1 \ S t d D e v   d e   V a l o r \ A d d i t i o n a l   I n f o \ M e d i d a   i m p l � c i t a < / K e y > < / D i a g r a m O b j e c t K e y > < D i a g r a m O b j e c t K e y > < K e y > T a b l e s \ T a b l a 1   1 < / K e y > < / D i a g r a m O b j e c t K e y > < D i a g r a m O b j e c t K e y > < K e y > T a b l e s \ T a b l a 1   1 \ C o l u m n s \ C o l u m n a 1 < / K e y > < / D i a g r a m O b j e c t K e y > < D i a g r a m O b j e c t K e y > < K e y > T a b l e s \ T a b l a 1   1 \ C o l u m n s \ I n g r e s o s < / K e y > < / D i a g r a m O b j e c t K e y > < D i a g r a m O b j e c t K e y > < K e y > T a b l e s \ T a b l a 1   1 \ C o l u m n s \ P r e s u p u e s t o < / K e y > < / D i a g r a m O b j e c t K e y > < D i a g r a m O b j e c t K e y > < K e y > T a b l e s \ T a b l a 1   1 \ C o l u m n s \ V a r i a c i � n < / K e y > < / D i a g r a m O b j e c t K e y > < D i a g r a m O b j e c t K e y > < K e y > T a b l e s \ T a b l a 1   1 \ C o l u m n s \ I n g r e s o s 2 < / K e y > < / D i a g r a m O b j e c t K e y > < D i a g r a m O b j e c t K e y > < K e y > T a b l e s \ T a b l a 1   1 \ C o l u m n s \ P r e s u p u e s t o 3 < / K e y > < / D i a g r a m O b j e c t K e y > < D i a g r a m O b j e c t K e y > < K e y > T a b l e s \ T a b l a 1   1 \ C o l u m n s \ V a r i a c i � n 4 < / K e y > < / D i a g r a m O b j e c t K e y > < / A l l K e y s > < S e l e c t e d K e y s > < D i a g r a m O b j e c t K e y > < K e y > T a b l e s \ T a b l a 1 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 T a b l e s \ T a b l a 1 < / K e y > < / a : K e y > < a : V a l u e   i : t y p e = " D i a g r a m D i s p l a y N o d e V i e w S t a t e " > < H e i g h t > 1 5 2 . 4 < / H e i g h t > < I s E x p a n d e d > t r u e < / I s E x p a n d e d > < L a y e d O u t > t r u e < / L a y e d O u t > < T o p > 5 9 . 4 0 0 0 0 0 0 0 0 0 0 0 0 0 6 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 T a b l e s \ T a b l a 1 \ C o l u m n s \ C o l u m n a 1 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 T a b l e s \ T a b l a 1 \ C o l u m n s \ A t r i b u t o 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 T a b l e s \ T a b l a 1 \ C o l u m n s \ V a l o r 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 T a b l e s \ T a b l a 1 \ M e a s u r e s \ M e d i d a 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 T a b l e s \ T a b l a 1 \ M e a s u r e s \ S u m a   d e   V a l o r 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 V a l o r \ A d d i t i o n a l 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 T a b l e s \ T a b l a 1 \ M e a s u r e s \ S t d D e v   d e   V a l o r 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 T a b l e s \ T a b l a 1 \ S t d D e v   d e   V a l o r \ A d d i t i o n a l 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 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 2 4 0 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 1 \ C o l u m n s \ C o l u m n a 1 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 1 \ C o l u m n s \ P r e s u p u e s t o 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 1 \ C o l u m n s \ V a r i a c i � n 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 1 \ C o l u m n s \ I n g r e s o s 2 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 1 \ C o l u m n s \ P r e s u p u e s t o 3 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  1 \ C o l u m n s \ V a r i a c i � n 4 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a 1 _ 9 1 1 2 6 6 2 a - c 7 5 0 - 4 f b 6 - b d e 8 - a 5 8 1 d 3 f c 6 e e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 C o l u m n a 1 < / s t r i n g > < / k e y > < v a l u e > < i n t > 1 2 4 < / i n t > < / v a l u e > < / i t e m > < i t e m > < k e y > < s t r i n g > A t r i b u t o < / s t r i n g > < / k e y > < v a l u e > < i n t > 1 1 1 < / i n t > < / v a l u e > < / i t e m > < i t e m > < k e y > < s t r i n g > V a l o r < / s t r i n g > < / k e y > < v a l u e > < i n t > 8 5 < / i n t > < / v a l u e > < / i t e m > < / C o l u m n W i d t h s > < C o l u m n D i s p l a y I n d e x > < i t e m > < k e y > < s t r i n g > C o l u m n a 1 < / s t r i n g > < / k e y > < v a l u e > < i n t > 0 < / i n t > < / v a l u e > < / i t e m > < i t e m > < k e y > < s t r i n g > A t r i b u t o < / s t r i n g > < / k e y > < v a l u e > < i n t > 1 < / i n t > < / v a l u e > < / i t e m > < i t e m > < k e y > < s t r i n g > V a l o r 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a 1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 C o l u m n a 1 < / s t r i n g > < / k e y > < v a l u e > < i n t > 1 2 4 < / i n t > < / v a l u e > < / i t e m > < i t e m > < k e y > < s t r i n g > I n g r e s o s < / s t r i n g > < / k e y > < v a l u e > < i n t > 1 0 8 < / i n t > < / v a l u e > < / i t e m > < i t e m > < k e y > < s t r i n g > P r e s u p u e s t o < / s t r i n g > < / k e y > < v a l u e > < i n t > 1 4 0 < / i n t > < / v a l u e > < / i t e m > < i t e m > < k e y > < s t r i n g > V a r i a c i � n < / s t r i n g > < / k e y > < v a l u e > < i n t > 1 1 5 < / i n t > < / v a l u e > < / i t e m > < i t e m > < k e y > < s t r i n g > I n g r e s o s 2 < / s t r i n g > < / k e y > < v a l u e > < i n t > 1 1 8 < / i n t > < / v a l u e > < / i t e m > < i t e m > < k e y > < s t r i n g > P r e s u p u e s t o 3 < / s t r i n g > < / k e y > < v a l u e > < i n t > 1 5 0 < / i n t > < / v a l u e > < / i t e m > < i t e m > < k e y > < s t r i n g > V a r i a c i � n 4 < / s t r i n g > < / k e y > < v a l u e > < i n t > 1 2 5 < / i n t > < / v a l u e > < / i t e m > < / C o l u m n W i d t h s > < C o l u m n D i s p l a y I n d e x > < i t e m > < k e y > < s t r i n g > C o l u m n a 1 < / s t r i n g > < / k e y > < v a l u e > < i n t > 0 < / i n t > < / v a l u e > < / i t e m > < i t e m > < k e y > < s t r i n g > I n g r e s o s < / s t r i n g > < / k e y > < v a l u e > < i n t > 1 < / i n t > < / v a l u e > < / i t e m > < i t e m > < k e y > < s t r i n g > P r e s u p u e s t o < / s t r i n g > < / k e y > < v a l u e > < i n t > 2 < / i n t > < / v a l u e > < / i t e m > < i t e m > < k e y > < s t r i n g > V a r i a c i � n < / s t r i n g > < / k e y > < v a l u e > < i n t > 3 < / i n t > < / v a l u e > < / i t e m > < i t e m > < k e y > < s t r i n g > I n g r e s o s 2 < / s t r i n g > < / k e y > < v a l u e > < i n t > 4 < / i n t > < / v a l u e > < / i t e m > < i t e m > < k e y > < s t r i n g > P r e s u p u e s t o 3 < / s t r i n g > < / k e y > < v a l u e > < i n t > 5 < / i n t > < / v a l u e > < / i t e m > < i t e m > < k e y > < s t r i n g > V a r i a c i � n 4 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 2 0 1 9 - 0 3 - 1 3 T 2 2 : 2 9 : 2 8 . 4 4 3 8 0 9 5 - 0 5 : 0 0 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 2 6 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087147FE-4EB2-429A-B0EA-D33B59F0BA29}">
  <ds:schemaRefs/>
</ds:datastoreItem>
</file>

<file path=customXml/itemProps10.xml><?xml version="1.0" encoding="utf-8"?>
<ds:datastoreItem xmlns:ds="http://schemas.openxmlformats.org/officeDocument/2006/customXml" ds:itemID="{4B73B8D9-102E-4C0A-B0CA-12DB0AD84282}">
  <ds:schemaRefs/>
</ds:datastoreItem>
</file>

<file path=customXml/itemProps11.xml><?xml version="1.0" encoding="utf-8"?>
<ds:datastoreItem xmlns:ds="http://schemas.openxmlformats.org/officeDocument/2006/customXml" ds:itemID="{888470A7-63A5-4BBF-B547-659073688234}">
  <ds:schemaRefs/>
</ds:datastoreItem>
</file>

<file path=customXml/itemProps12.xml><?xml version="1.0" encoding="utf-8"?>
<ds:datastoreItem xmlns:ds="http://schemas.openxmlformats.org/officeDocument/2006/customXml" ds:itemID="{AE8DD7F4-6E9A-43DE-8AF4-3FBB2B6B871E}">
  <ds:schemaRefs/>
</ds:datastoreItem>
</file>

<file path=customXml/itemProps13.xml><?xml version="1.0" encoding="utf-8"?>
<ds:datastoreItem xmlns:ds="http://schemas.openxmlformats.org/officeDocument/2006/customXml" ds:itemID="{90C4A597-C1F7-4A07-8C6E-981C7BAEDC96}">
  <ds:schemaRefs/>
</ds:datastoreItem>
</file>

<file path=customXml/itemProps14.xml><?xml version="1.0" encoding="utf-8"?>
<ds:datastoreItem xmlns:ds="http://schemas.openxmlformats.org/officeDocument/2006/customXml" ds:itemID="{F15E8287-F4E5-4394-89C2-CAACC1272260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984F7956-B052-4706-8CC9-8B7B6E84BFF5}">
  <ds:schemaRefs/>
</ds:datastoreItem>
</file>

<file path=customXml/itemProps16.xml><?xml version="1.0" encoding="utf-8"?>
<ds:datastoreItem xmlns:ds="http://schemas.openxmlformats.org/officeDocument/2006/customXml" ds:itemID="{53A1EC55-1AF6-4AC8-AD2D-B8E045CE59A3}">
  <ds:schemaRefs/>
</ds:datastoreItem>
</file>

<file path=customXml/itemProps17.xml><?xml version="1.0" encoding="utf-8"?>
<ds:datastoreItem xmlns:ds="http://schemas.openxmlformats.org/officeDocument/2006/customXml" ds:itemID="{92A7EE61-219D-4638-BEC4-59633D65C241}">
  <ds:schemaRefs/>
</ds:datastoreItem>
</file>

<file path=customXml/itemProps18.xml><?xml version="1.0" encoding="utf-8"?>
<ds:datastoreItem xmlns:ds="http://schemas.openxmlformats.org/officeDocument/2006/customXml" ds:itemID="{D58F8F9D-53BF-4687-8C73-75D6CEA9B34D}">
  <ds:schemaRefs/>
</ds:datastoreItem>
</file>

<file path=customXml/itemProps19.xml><?xml version="1.0" encoding="utf-8"?>
<ds:datastoreItem xmlns:ds="http://schemas.openxmlformats.org/officeDocument/2006/customXml" ds:itemID="{770E95A8-805B-44DD-A082-75646C28EF28}">
  <ds:schemaRefs/>
</ds:datastoreItem>
</file>

<file path=customXml/itemProps2.xml><?xml version="1.0" encoding="utf-8"?>
<ds:datastoreItem xmlns:ds="http://schemas.openxmlformats.org/officeDocument/2006/customXml" ds:itemID="{07408798-75F8-4710-A908-9F46AF89BE87}">
  <ds:schemaRefs/>
</ds:datastoreItem>
</file>

<file path=customXml/itemProps3.xml><?xml version="1.0" encoding="utf-8"?>
<ds:datastoreItem xmlns:ds="http://schemas.openxmlformats.org/officeDocument/2006/customXml" ds:itemID="{BBF8189D-66E3-4109-BBCC-BE3252AFB9BB}">
  <ds:schemaRefs/>
</ds:datastoreItem>
</file>

<file path=customXml/itemProps4.xml><?xml version="1.0" encoding="utf-8"?>
<ds:datastoreItem xmlns:ds="http://schemas.openxmlformats.org/officeDocument/2006/customXml" ds:itemID="{BD24F83F-F59F-479B-A365-DCDD124E7665}">
  <ds:schemaRefs/>
</ds:datastoreItem>
</file>

<file path=customXml/itemProps5.xml><?xml version="1.0" encoding="utf-8"?>
<ds:datastoreItem xmlns:ds="http://schemas.openxmlformats.org/officeDocument/2006/customXml" ds:itemID="{42B095F8-93E2-4FF1-B662-96F4F633F517}">
  <ds:schemaRefs/>
</ds:datastoreItem>
</file>

<file path=customXml/itemProps6.xml><?xml version="1.0" encoding="utf-8"?>
<ds:datastoreItem xmlns:ds="http://schemas.openxmlformats.org/officeDocument/2006/customXml" ds:itemID="{F067894B-6AE6-4C71-8F28-821BF5F1C482}">
  <ds:schemaRefs/>
</ds:datastoreItem>
</file>

<file path=customXml/itemProps7.xml><?xml version="1.0" encoding="utf-8"?>
<ds:datastoreItem xmlns:ds="http://schemas.openxmlformats.org/officeDocument/2006/customXml" ds:itemID="{A69F6593-2B62-43EE-AA40-F60E7E01CDA0}">
  <ds:schemaRefs/>
</ds:datastoreItem>
</file>

<file path=customXml/itemProps8.xml><?xml version="1.0" encoding="utf-8"?>
<ds:datastoreItem xmlns:ds="http://schemas.openxmlformats.org/officeDocument/2006/customXml" ds:itemID="{B4304C3B-59B3-4B7F-94B2-2C9763AB7B38}">
  <ds:schemaRefs/>
</ds:datastoreItem>
</file>

<file path=customXml/itemProps9.xml><?xml version="1.0" encoding="utf-8"?>
<ds:datastoreItem xmlns:ds="http://schemas.openxmlformats.org/officeDocument/2006/customXml" ds:itemID="{10FAA0EA-ED9E-4A7D-BA46-B784D6DE59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EncabezadoFila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José Ignacio González Gómez</cp:lastModifiedBy>
  <dcterms:created xsi:type="dcterms:W3CDTF">2014-02-14T06:20:30Z</dcterms:created>
  <dcterms:modified xsi:type="dcterms:W3CDTF">2024-12-15T09:10:29Z</dcterms:modified>
</cp:coreProperties>
</file>